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firstSheet="1" activeTab="1"/>
  </bookViews>
  <sheets>
    <sheet name="CB_DATA_" sheetId="1" state="hidden" r:id="rId1"/>
    <sheet name="Reliable Project Schedule" sheetId="2" r:id="rId2"/>
    <sheet name="Sheet1" sheetId="3" r:id="rId3"/>
  </sheets>
  <definedNames>
    <definedName name="AFinish">'Reliable Project Schedule'!$I$6</definedName>
    <definedName name="AStart">'Reliable Project Schedule'!$G$6</definedName>
    <definedName name="ATime">'Reliable Project Schedule'!$H$6</definedName>
    <definedName name="BFinish">'Reliable Project Schedule'!$I$7</definedName>
    <definedName name="BStart">'Reliable Project Schedule'!$G$7</definedName>
    <definedName name="BTime">'Reliable Project Schedule'!$H$7</definedName>
    <definedName name="CB_03bbe2c065b241048b2a5a18180760c5" localSheetId="1" hidden="1">'Reliable Project Schedule'!$H$15</definedName>
    <definedName name="CB_178bb913b6f14b028b317c4737feb8d2" localSheetId="1" hidden="1">'Reliable Project Schedule'!$H$6</definedName>
    <definedName name="CB_1947d5a7083a4e01a1f3672167e83ff7" localSheetId="0" hidden="1">#N/A</definedName>
    <definedName name="CB_23fa3502417542569b9acddb0674c103" localSheetId="1" hidden="1">'Reliable Project Schedule'!$H$9</definedName>
    <definedName name="CB_2f6330290e644c8d9626a2a8326773fb" localSheetId="1" hidden="1">'Reliable Project Schedule'!$H$7</definedName>
    <definedName name="CB_2fcf35dc325944179ff75b0af5be212f" localSheetId="1" hidden="1">'Reliable Project Schedule'!$H$8</definedName>
    <definedName name="CB_50ad1ad195d24b0e9517583a42e370ff" localSheetId="1" hidden="1">'Reliable Project Schedule'!$H$18</definedName>
    <definedName name="CB_54748cfbaa634d1fba7fafd928c3e549" localSheetId="1" hidden="1">'Reliable Project Schedule'!$H$10</definedName>
    <definedName name="CB_9d60ec02ef5a4705a3542df36aaf721a" localSheetId="1" hidden="1">'Reliable Project Schedule'!$H$19</definedName>
    <definedName name="CB_ce731e6ae4c1406a9e4f5beb9c6ec111" localSheetId="1" hidden="1">'Reliable Project Schedule'!$H$12</definedName>
    <definedName name="CB_cf6d7d7d0f784d79915a4fd783a8398d" localSheetId="1" hidden="1">'Reliable Project Schedule'!$H$17</definedName>
    <definedName name="CB_dbfa3dd58ff3422a90b442a34fd4feba" localSheetId="1" hidden="1">'Reliable Project Schedule'!$H$14</definedName>
    <definedName name="CB_e82babe933d74cda93ada1ff9a2c44db" localSheetId="1" hidden="1">'Reliable Project Schedule'!$H$13</definedName>
    <definedName name="CB_f326836996c04c0b85086b3b15dd9905" localSheetId="1" hidden="1">'Reliable Project Schedule'!$I$21</definedName>
    <definedName name="CB_fc4569be0bb44113b76b535b22b38fc7" localSheetId="1" hidden="1">'Reliable Project Schedule'!$H$11</definedName>
    <definedName name="CBCR_0430a20063d74d26b4310d3165282f6d" localSheetId="1" hidden="1">'Reliable Project Schedule'!$E$11</definedName>
    <definedName name="CBCR_04f1eb44731447aeb1611086c8f8a7ef" localSheetId="1" hidden="1">'Reliable Project Schedule'!$D$6</definedName>
    <definedName name="CBCR_0b147533e1a64395931bab35b1913026" localSheetId="1" hidden="1">'Reliable Project Schedule'!$D$13</definedName>
    <definedName name="CBCR_0cf2c81da5a747d0be5fd4f8aa120162" localSheetId="1" hidden="1">'Reliable Project Schedule'!$F$17</definedName>
    <definedName name="CBCR_1a7b6484f61945a49758f23cee7ce59c" localSheetId="1" hidden="1">'Reliable Project Schedule'!$E$18</definedName>
    <definedName name="CBCR_210f4e9f1903484581ad89e5f82491e8" localSheetId="1" hidden="1">'Reliable Project Schedule'!$D$10</definedName>
    <definedName name="CBCR_25c9b684ec87467786c63cd3765a66e0" localSheetId="1" hidden="1">'Reliable Project Schedule'!$E$14</definedName>
    <definedName name="CBCR_29e160a49c0f45b28e6dd8c08ee80097" localSheetId="1" hidden="1">'Reliable Project Schedule'!$F$19</definedName>
    <definedName name="CBCR_2be9c5ecdf9d426f834085d5c4b87636" localSheetId="1" hidden="1">'Reliable Project Schedule'!$D$12</definedName>
    <definedName name="CBCR_2c017b87d28448a8aa627cfae1f757ad" localSheetId="1" hidden="1">'Reliable Project Schedule'!$D$15</definedName>
    <definedName name="CBCR_2cd5189d5d764f9d88658beb3f47933b" localSheetId="1" hidden="1">'Reliable Project Schedule'!$F$6</definedName>
    <definedName name="CBCR_2f060b701bee47dfa7179f9268362609" localSheetId="1" hidden="1">'Reliable Project Schedule'!$F$12</definedName>
    <definedName name="CBCR_3431eb57480746b7837c5d87b09131e4" localSheetId="1" hidden="1">'Reliable Project Schedule'!$E$17</definedName>
    <definedName name="CBCR_5034db3e01984e0f8eb322d91471427d" localSheetId="1" hidden="1">'Reliable Project Schedule'!$F$18</definedName>
    <definedName name="CBCR_5078f6c233134041aef7e3eb95b48171" localSheetId="1" hidden="1">'Reliable Project Schedule'!$D$7</definedName>
    <definedName name="CBCR_5746c94e73074271a9bd85bcb95afe92" localSheetId="1" hidden="1">'Reliable Project Schedule'!$F$14</definedName>
    <definedName name="CBCR_5e244f91ceb84090a91e389e30adcb9b" localSheetId="1" hidden="1">'Reliable Project Schedule'!$E$19</definedName>
    <definedName name="CBCR_71dc7c88ea5b4d898be87a2ca03e5730" localSheetId="1" hidden="1">'Reliable Project Schedule'!$E$7</definedName>
    <definedName name="CBCR_72d43c17e652441bbf6295fa2360ca36" localSheetId="1" hidden="1">'Reliable Project Schedule'!$F$11</definedName>
    <definedName name="CBCR_7588bcf508684c108a6cb9ff6356e9fe" localSheetId="1" hidden="1">'Reliable Project Schedule'!$E$8</definedName>
    <definedName name="CBCR_7595aeffbed34f00802094f844f671f0" localSheetId="1" hidden="1">'Reliable Project Schedule'!$F$7</definedName>
    <definedName name="CBCR_7e74815afcc44a30925f7a5d39179f6f" localSheetId="1" hidden="1">'Reliable Project Schedule'!$D$19</definedName>
    <definedName name="CBCR_89892c00c0cf4532a6184108e9533128" localSheetId="1" hidden="1">'Reliable Project Schedule'!$E$10</definedName>
    <definedName name="CBCR_8d36f4dac74f403ca0bf6847390e1681" localSheetId="1" hidden="1">'Reliable Project Schedule'!$E$15</definedName>
    <definedName name="CBCR_923b672023884ee4be5acaeae8b358ef" localSheetId="1" hidden="1">'Reliable Project Schedule'!$D$14</definedName>
    <definedName name="CBCR_b01523bdb4a340cb8ea46fee5f40b439" localSheetId="1" hidden="1">'Reliable Project Schedule'!$F$13</definedName>
    <definedName name="CBCR_b06d3baab7ef48d08167adbbb562e3c2" localSheetId="1" hidden="1">'Reliable Project Schedule'!$F$15</definedName>
    <definedName name="CBCR_bf2348f089d345e7bce8604d29b216a1" localSheetId="1" hidden="1">'Reliable Project Schedule'!$E$6</definedName>
    <definedName name="CBCR_d1cfdcc9aec24e9b84eadebcdd30f4b0" localSheetId="1" hidden="1">'Reliable Project Schedule'!$F$10</definedName>
    <definedName name="CBCR_d3dfc7d348f04ecdaccd40ab43aa8b5b" localSheetId="1" hidden="1">'Reliable Project Schedule'!$D$11</definedName>
    <definedName name="CBCR_d5feda720a734fe1bba424248913ca75" localSheetId="1" hidden="1">'Reliable Project Schedule'!$D$8</definedName>
    <definedName name="CBCR_d68a2e41aaee4ce4a0474d18b731025a" localSheetId="1" hidden="1">'Reliable Project Schedule'!$D$17</definedName>
    <definedName name="CBCR_db2498e356974875b55ab0feaafa5d3f" localSheetId="1" hidden="1">'Reliable Project Schedule'!$D$9</definedName>
    <definedName name="CBCR_dc29ef3f4cd04988b578d8c0e0bc5172" localSheetId="1" hidden="1">'Reliable Project Schedule'!$E$13</definedName>
    <definedName name="CBCR_dfe0bc3643be4aa799a7bcf7215e86da" localSheetId="1" hidden="1">'Reliable Project Schedule'!$E$12</definedName>
    <definedName name="CBCR_e52090de99ba45ff8da56f20bd6823d3" localSheetId="1" hidden="1">'Reliable Project Schedule'!$E$9</definedName>
    <definedName name="CBCR_ebcc1f957d1e4277900e23eea8f29484" localSheetId="1" hidden="1">'Reliable Project Schedule'!$D$18</definedName>
    <definedName name="CBCR_edf87be676e146f2a77d570065b27774" localSheetId="1" hidden="1">'Reliable Project Schedule'!$F$8</definedName>
    <definedName name="CBCR_eee49ea7d2ee466db7347daf397dee3e" localSheetId="1" hidden="1">'Reliable Project Schedule'!$F$9</definedName>
    <definedName name="CBWorkbookPriority" hidden="1">-1726968769</definedName>
    <definedName name="CBx_58277401afd345af889d3ac23a7e7027" localSheetId="0" hidden="1">"'Reliable Project Schedule'!$A$1"</definedName>
    <definedName name="CBx_ac1953e4ae5845f7982b0dd63fa376c1" localSheetId="0" hidden="1">"'CB_DATA_'!$A$1"</definedName>
    <definedName name="CBx_Sheet_Guid" localSheetId="0" hidden="1">"'ac1953e4ae5845f7982b0dd63fa376c1"</definedName>
    <definedName name="CBx_Sheet_Guid" localSheetId="1" hidden="1">"'58277401afd345af889d3ac23a7e7027"</definedName>
    <definedName name="CFinish">'Reliable Project Schedule'!$I$8</definedName>
    <definedName name="CStart">'Reliable Project Schedule'!$G$8</definedName>
    <definedName name="CTime">'Reliable Project Schedule'!$H$8</definedName>
    <definedName name="DFinish">'Reliable Project Schedule'!$I$9</definedName>
    <definedName name="DStart">'Reliable Project Schedule'!$G$9</definedName>
    <definedName name="DTime">'Reliable Project Schedule'!$H$9</definedName>
    <definedName name="EFinish">'Reliable Project Schedule'!$I$10</definedName>
    <definedName name="EStart">'Reliable Project Schedule'!$G$10</definedName>
    <definedName name="ETime">'Reliable Project Schedule'!$H$10</definedName>
    <definedName name="ETimer">'Reliable Project Schedule'!$H$10</definedName>
    <definedName name="FFinish">'Reliable Project Schedule'!$I$11</definedName>
    <definedName name="FStart">'Reliable Project Schedule'!$G$11</definedName>
    <definedName name="FTime">'Reliable Project Schedule'!$H$11</definedName>
    <definedName name="GFinish">'Reliable Project Schedule'!$I$12</definedName>
    <definedName name="GStart">'Reliable Project Schedule'!$G$12</definedName>
    <definedName name="GTime">'Reliable Project Schedule'!$H$12</definedName>
    <definedName name="HFinish">'Reliable Project Schedule'!$I$13</definedName>
    <definedName name="HStart">'Reliable Project Schedule'!$G$13</definedName>
    <definedName name="HTime">'Reliable Project Schedule'!$H$13</definedName>
    <definedName name="IFinish">'Reliable Project Schedule'!$I$14</definedName>
    <definedName name="IStart">'Reliable Project Schedule'!$G$14</definedName>
    <definedName name="ITime">'Reliable Project Schedule'!$H$14</definedName>
    <definedName name="JFinish">'Reliable Project Schedule'!$I$15</definedName>
    <definedName name="JStart">'Reliable Project Schedule'!$G$15</definedName>
    <definedName name="JTime">'Reliable Project Schedule'!$H$15</definedName>
    <definedName name="KFinish">'Reliable Project Schedule'!$I$16</definedName>
    <definedName name="KStart">'Reliable Project Schedule'!$G$16</definedName>
    <definedName name="KTime">'Reliable Project Schedule'!$H$16</definedName>
    <definedName name="LFinish">'Reliable Project Schedule'!$I$17</definedName>
    <definedName name="LStart">'Reliable Project Schedule'!$G$17</definedName>
    <definedName name="LTime">'Reliable Project Schedule'!$H$17</definedName>
    <definedName name="MFinish">'Reliable Project Schedule'!$I$18</definedName>
    <definedName name="MStart">'Reliable Project Schedule'!$G$18</definedName>
    <definedName name="MTime">'Reliable Project Schedule'!$H$18</definedName>
    <definedName name="NFinish">'Reliable Project Schedule'!$I$19</definedName>
    <definedName name="NStart">'Reliable Project Schedule'!$G$19</definedName>
    <definedName name="NTime">'Reliable Project Schedule'!$H$19</definedName>
    <definedName name="ProjectCompletion">'Reliable Project Schedule'!$I$21</definedName>
  </definedNames>
  <calcPr fullCalcOnLoad="1"/>
</workbook>
</file>

<file path=xl/sharedStrings.xml><?xml version="1.0" encoding="utf-8"?>
<sst xmlns="http://schemas.openxmlformats.org/spreadsheetml/2006/main" count="132" uniqueCount="119">
  <si>
    <t>ProjectCompletion</t>
  </si>
  <si>
    <t>I6</t>
  </si>
  <si>
    <t>G6</t>
  </si>
  <si>
    <t>H6</t>
  </si>
  <si>
    <t>I7</t>
  </si>
  <si>
    <t>G7</t>
  </si>
  <si>
    <t>H7</t>
  </si>
  <si>
    <t>I8</t>
  </si>
  <si>
    <t>G8</t>
  </si>
  <si>
    <t>H8</t>
  </si>
  <si>
    <t>I9</t>
  </si>
  <si>
    <t>G9</t>
  </si>
  <si>
    <t>H9</t>
  </si>
  <si>
    <t>I10</t>
  </si>
  <si>
    <t>G10</t>
  </si>
  <si>
    <t>H10</t>
  </si>
  <si>
    <t>I11</t>
  </si>
  <si>
    <t>G11</t>
  </si>
  <si>
    <t>H11</t>
  </si>
  <si>
    <t>I12</t>
  </si>
  <si>
    <t>G12</t>
  </si>
  <si>
    <t>H12</t>
  </si>
  <si>
    <t>I13</t>
  </si>
  <si>
    <t>G13</t>
  </si>
  <si>
    <t>H13</t>
  </si>
  <si>
    <t>I14</t>
  </si>
  <si>
    <t>G14</t>
  </si>
  <si>
    <t>H14</t>
  </si>
  <si>
    <t>I15</t>
  </si>
  <si>
    <t>G15</t>
  </si>
  <si>
    <t>H15</t>
  </si>
  <si>
    <t>I16</t>
  </si>
  <si>
    <t>G16</t>
  </si>
  <si>
    <t>H16</t>
  </si>
  <si>
    <t>I17</t>
  </si>
  <si>
    <t>G17</t>
  </si>
  <si>
    <t>H17</t>
  </si>
  <si>
    <t>I18</t>
  </si>
  <si>
    <t>G18</t>
  </si>
  <si>
    <t>H18</t>
  </si>
  <si>
    <t>I19</t>
  </si>
  <si>
    <t>G19</t>
  </si>
  <si>
    <t>H19</t>
  </si>
  <si>
    <t>I21</t>
  </si>
  <si>
    <t>Time Estimates</t>
  </si>
  <si>
    <t>Activity</t>
  </si>
  <si>
    <t>o</t>
  </si>
  <si>
    <t>m</t>
  </si>
  <si>
    <t>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</si>
  <si>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</si>
  <si>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</si>
  <si>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</si>
  <si>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</si>
  <si>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</si>
  <si>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</si>
  <si>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</si>
  <si>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</si>
  <si>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</si>
  <si>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</si>
  <si>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</si>
  <si>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</si>
  <si>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</si>
  <si>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</si>
  <si>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Range Name</t>
  </si>
  <si>
    <t>Immediate</t>
  </si>
  <si>
    <t>Predecessor</t>
  </si>
  <si>
    <t>–</t>
  </si>
  <si>
    <t>E, G</t>
  </si>
  <si>
    <t>F, I</t>
  </si>
  <si>
    <t>K, L</t>
  </si>
  <si>
    <t>Start</t>
  </si>
  <si>
    <t>Time</t>
  </si>
  <si>
    <t>Finish</t>
  </si>
  <si>
    <t>Project Completion</t>
  </si>
  <si>
    <t>AFinish</t>
  </si>
  <si>
    <t>AStart</t>
  </si>
  <si>
    <t>ATime</t>
  </si>
  <si>
    <t>BFinish</t>
  </si>
  <si>
    <t>BStart</t>
  </si>
  <si>
    <t>BTime</t>
  </si>
  <si>
    <t>CFinish</t>
  </si>
  <si>
    <t>CStart</t>
  </si>
  <si>
    <t>CTime</t>
  </si>
  <si>
    <t>DFinish</t>
  </si>
  <si>
    <t>DStart</t>
  </si>
  <si>
    <t>DTime</t>
  </si>
  <si>
    <t>EFinish</t>
  </si>
  <si>
    <t>EStart</t>
  </si>
  <si>
    <t>ETime</t>
  </si>
  <si>
    <t>FFinish</t>
  </si>
  <si>
    <t>FStart</t>
  </si>
  <si>
    <t>FTime</t>
  </si>
  <si>
    <t>GFinish</t>
  </si>
  <si>
    <t>GStart</t>
  </si>
  <si>
    <t>GTime</t>
  </si>
  <si>
    <t>HFinish</t>
  </si>
  <si>
    <t>HStart</t>
  </si>
  <si>
    <t>HTime</t>
  </si>
  <si>
    <t>IFinish</t>
  </si>
  <si>
    <t>IStart</t>
  </si>
  <si>
    <t>ITime</t>
  </si>
  <si>
    <t>JFinish</t>
  </si>
  <si>
    <t>JStart</t>
  </si>
  <si>
    <t>JTime</t>
  </si>
  <si>
    <t>KFinish</t>
  </si>
  <si>
    <t>KStart</t>
  </si>
  <si>
    <t>KTime</t>
  </si>
  <si>
    <t>LFinish</t>
  </si>
  <si>
    <t>LStart</t>
  </si>
  <si>
    <t>LTime</t>
  </si>
  <si>
    <t>MFinish</t>
  </si>
  <si>
    <t>MStart</t>
  </si>
  <si>
    <t>MTime</t>
  </si>
  <si>
    <t>NFinish</t>
  </si>
  <si>
    <t>NStart</t>
  </si>
  <si>
    <t>NTime</t>
  </si>
  <si>
    <t>Simulation of Reliable Construction Co. Project</t>
  </si>
  <si>
    <t>Cell</t>
  </si>
  <si>
    <r>
      <t>(</t>
    </r>
    <r>
      <rPr>
        <i/>
        <sz val="10"/>
        <rFont val="Arial"/>
        <family val="0"/>
      </rPr>
      <t>triangular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</si>
</sst>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0.0"/>
    <numFmt numFmtId="166" formatCode="&quot;$&quot;#,##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7.75390625" style="3" customWidth="1"/>
    <col min="3" max="3" width="10.375" style="3" customWidth="1"/>
    <col min="4" max="6" width="5.75390625" style="3" customWidth="1"/>
    <col min="7" max="7" width="6.375" style="3" customWidth="1"/>
    <col min="8" max="8" width="10.875" style="3" customWidth="1"/>
    <col min="9" max="9" width="6.375" style="3" customWidth="1"/>
    <col min="10" max="10" width="5.75390625" style="3" customWidth="1"/>
    <col min="11" max="11" width="15.375" style="3" bestFit="1" customWidth="1"/>
    <col min="12" max="12" width="4.125" style="3" bestFit="1" customWidth="1"/>
    <col min="13" max="13" width="5.75390625" style="3" customWidth="1"/>
    <col min="14" max="16384" width="10.75390625" style="3" customWidth="1"/>
  </cols>
  <sheetData>
    <row r="1" ht="18">
      <c r="A1" s="2" t="s">
        <v>116</v>
      </c>
    </row>
    <row r="2" ht="13.5" thickBot="1"/>
    <row r="3" spans="8:12" ht="13.5" thickBot="1">
      <c r="H3" s="4" t="s">
        <v>45</v>
      </c>
      <c r="K3" s="5" t="s">
        <v>63</v>
      </c>
      <c r="L3" s="6" t="s">
        <v>117</v>
      </c>
    </row>
    <row r="4" spans="2:12" ht="12.75">
      <c r="B4" s="4"/>
      <c r="C4" s="4" t="s">
        <v>64</v>
      </c>
      <c r="D4" s="4"/>
      <c r="E4" s="4" t="s">
        <v>44</v>
      </c>
      <c r="F4" s="4"/>
      <c r="G4" s="4" t="s">
        <v>70</v>
      </c>
      <c r="H4" s="4" t="s">
        <v>71</v>
      </c>
      <c r="I4" s="4" t="s">
        <v>72</v>
      </c>
      <c r="K4" s="7" t="s">
        <v>74</v>
      </c>
      <c r="L4" s="8" t="s">
        <v>1</v>
      </c>
    </row>
    <row r="5" spans="2:12" ht="13.5" customHeight="1">
      <c r="B5" s="4" t="s">
        <v>45</v>
      </c>
      <c r="C5" s="4" t="s">
        <v>65</v>
      </c>
      <c r="D5" s="4" t="s">
        <v>46</v>
      </c>
      <c r="E5" s="4" t="s">
        <v>47</v>
      </c>
      <c r="F5" s="4" t="s">
        <v>48</v>
      </c>
      <c r="G5" s="4" t="s">
        <v>71</v>
      </c>
      <c r="H5" s="3" t="s">
        <v>118</v>
      </c>
      <c r="I5" s="4" t="s">
        <v>71</v>
      </c>
      <c r="K5" s="9" t="s">
        <v>75</v>
      </c>
      <c r="L5" s="10" t="s">
        <v>2</v>
      </c>
    </row>
    <row r="6" spans="2:12" ht="12.75">
      <c r="B6" s="16" t="s">
        <v>49</v>
      </c>
      <c r="C6" s="16" t="s">
        <v>66</v>
      </c>
      <c r="D6" s="16">
        <v>1</v>
      </c>
      <c r="E6" s="16">
        <v>2</v>
      </c>
      <c r="F6" s="16">
        <v>3</v>
      </c>
      <c r="G6" s="11">
        <v>0</v>
      </c>
      <c r="H6" s="17">
        <v>2</v>
      </c>
      <c r="I6" s="11">
        <f>AStart+ATime</f>
        <v>2</v>
      </c>
      <c r="K6" s="9" t="s">
        <v>76</v>
      </c>
      <c r="L6" s="10" t="s">
        <v>3</v>
      </c>
    </row>
    <row r="7" spans="2:12" ht="12.75">
      <c r="B7" s="16" t="s">
        <v>50</v>
      </c>
      <c r="C7" s="16" t="s">
        <v>49</v>
      </c>
      <c r="D7" s="16">
        <v>2</v>
      </c>
      <c r="E7" s="16">
        <v>3.5</v>
      </c>
      <c r="F7" s="16">
        <v>8</v>
      </c>
      <c r="G7" s="11">
        <f>AFinish</f>
        <v>2</v>
      </c>
      <c r="H7" s="17">
        <v>4.5</v>
      </c>
      <c r="I7" s="11">
        <f>BStart+BTime</f>
        <v>6.5</v>
      </c>
      <c r="K7" s="9" t="s">
        <v>77</v>
      </c>
      <c r="L7" s="10" t="s">
        <v>4</v>
      </c>
    </row>
    <row r="8" spans="2:12" ht="12.75">
      <c r="B8" s="16" t="s">
        <v>51</v>
      </c>
      <c r="C8" s="16" t="s">
        <v>50</v>
      </c>
      <c r="D8" s="16">
        <v>6</v>
      </c>
      <c r="E8" s="16">
        <v>9</v>
      </c>
      <c r="F8" s="16">
        <v>18</v>
      </c>
      <c r="G8" s="11">
        <f>BFinish</f>
        <v>6.5</v>
      </c>
      <c r="H8" s="17">
        <v>11</v>
      </c>
      <c r="I8" s="11">
        <f>CStart+CTime</f>
        <v>17.5</v>
      </c>
      <c r="K8" s="9" t="s">
        <v>78</v>
      </c>
      <c r="L8" s="10" t="s">
        <v>5</v>
      </c>
    </row>
    <row r="9" spans="2:12" ht="13.5" customHeight="1">
      <c r="B9" s="16" t="s">
        <v>52</v>
      </c>
      <c r="C9" s="16" t="s">
        <v>51</v>
      </c>
      <c r="D9" s="16">
        <v>4</v>
      </c>
      <c r="E9" s="16">
        <v>5.5</v>
      </c>
      <c r="F9" s="16">
        <v>10</v>
      </c>
      <c r="G9" s="11">
        <f>CFinish</f>
        <v>17.5</v>
      </c>
      <c r="H9" s="17">
        <v>6.5</v>
      </c>
      <c r="I9" s="11">
        <f>DStart+DTime</f>
        <v>24</v>
      </c>
      <c r="K9" s="9" t="s">
        <v>79</v>
      </c>
      <c r="L9" s="10" t="s">
        <v>6</v>
      </c>
    </row>
    <row r="10" spans="2:12" ht="12.75">
      <c r="B10" s="16" t="s">
        <v>53</v>
      </c>
      <c r="C10" s="16" t="s">
        <v>51</v>
      </c>
      <c r="D10" s="16">
        <v>1</v>
      </c>
      <c r="E10" s="16">
        <v>4.5</v>
      </c>
      <c r="F10" s="16">
        <v>5</v>
      </c>
      <c r="G10" s="11">
        <f>CFinish</f>
        <v>17.5</v>
      </c>
      <c r="H10" s="17">
        <v>3.5</v>
      </c>
      <c r="I10" s="11">
        <f>EStart+ETime</f>
        <v>21</v>
      </c>
      <c r="K10" s="9" t="s">
        <v>80</v>
      </c>
      <c r="L10" s="10" t="s">
        <v>7</v>
      </c>
    </row>
    <row r="11" spans="2:12" ht="12.75">
      <c r="B11" s="16" t="s">
        <v>54</v>
      </c>
      <c r="C11" s="16" t="s">
        <v>53</v>
      </c>
      <c r="D11" s="16">
        <v>4</v>
      </c>
      <c r="E11" s="16">
        <v>4</v>
      </c>
      <c r="F11" s="16">
        <v>10</v>
      </c>
      <c r="G11" s="11">
        <f>EFinish</f>
        <v>21</v>
      </c>
      <c r="H11" s="17">
        <v>6</v>
      </c>
      <c r="I11" s="11">
        <f>FStart+FTime</f>
        <v>27</v>
      </c>
      <c r="K11" s="9" t="s">
        <v>81</v>
      </c>
      <c r="L11" s="10" t="s">
        <v>8</v>
      </c>
    </row>
    <row r="12" spans="2:12" ht="12.75">
      <c r="B12" s="16" t="s">
        <v>55</v>
      </c>
      <c r="C12" s="16" t="s">
        <v>52</v>
      </c>
      <c r="D12" s="16">
        <v>5</v>
      </c>
      <c r="E12" s="16">
        <v>6.5</v>
      </c>
      <c r="F12" s="16">
        <v>11</v>
      </c>
      <c r="G12" s="11">
        <f>DFinish</f>
        <v>24</v>
      </c>
      <c r="H12" s="17">
        <v>7.5</v>
      </c>
      <c r="I12" s="11">
        <f>GStart+GTime</f>
        <v>31.5</v>
      </c>
      <c r="K12" s="9" t="s">
        <v>82</v>
      </c>
      <c r="L12" s="10" t="s">
        <v>9</v>
      </c>
    </row>
    <row r="13" spans="2:12" ht="12.75">
      <c r="B13" s="16" t="s">
        <v>56</v>
      </c>
      <c r="C13" s="16" t="s">
        <v>67</v>
      </c>
      <c r="D13" s="16">
        <v>5</v>
      </c>
      <c r="E13" s="16">
        <v>8</v>
      </c>
      <c r="F13" s="16">
        <v>17</v>
      </c>
      <c r="G13" s="11">
        <f>MAX(EFinish,GFinish)</f>
        <v>31.5</v>
      </c>
      <c r="H13" s="17">
        <v>10</v>
      </c>
      <c r="I13" s="11">
        <f>HStart+HTime</f>
        <v>41.5</v>
      </c>
      <c r="K13" s="9" t="s">
        <v>83</v>
      </c>
      <c r="L13" s="10" t="s">
        <v>10</v>
      </c>
    </row>
    <row r="14" spans="2:12" ht="12.75">
      <c r="B14" s="16" t="s">
        <v>57</v>
      </c>
      <c r="C14" s="16" t="s">
        <v>51</v>
      </c>
      <c r="D14" s="16">
        <v>3</v>
      </c>
      <c r="E14" s="16">
        <v>7.5</v>
      </c>
      <c r="F14" s="16">
        <v>9</v>
      </c>
      <c r="G14" s="11">
        <f>CFinish</f>
        <v>17.5</v>
      </c>
      <c r="H14" s="17">
        <v>6.5</v>
      </c>
      <c r="I14" s="11">
        <f>IStart+ITime</f>
        <v>24</v>
      </c>
      <c r="K14" s="9" t="s">
        <v>84</v>
      </c>
      <c r="L14" s="10" t="s">
        <v>11</v>
      </c>
    </row>
    <row r="15" spans="2:12" ht="12.75">
      <c r="B15" s="16" t="s">
        <v>58</v>
      </c>
      <c r="C15" s="16" t="s">
        <v>68</v>
      </c>
      <c r="D15" s="16">
        <v>3</v>
      </c>
      <c r="E15" s="16">
        <v>9</v>
      </c>
      <c r="F15" s="16">
        <v>9</v>
      </c>
      <c r="G15" s="11">
        <f>MAX(FFinish,IFinish)</f>
        <v>27</v>
      </c>
      <c r="H15" s="17">
        <v>7</v>
      </c>
      <c r="I15" s="11">
        <f>JStart+JTime</f>
        <v>34</v>
      </c>
      <c r="K15" s="9" t="s">
        <v>85</v>
      </c>
      <c r="L15" s="10" t="s">
        <v>12</v>
      </c>
    </row>
    <row r="16" spans="2:12" ht="12.75">
      <c r="B16" s="16" t="s">
        <v>59</v>
      </c>
      <c r="C16" s="16" t="s">
        <v>58</v>
      </c>
      <c r="D16" s="16">
        <v>4</v>
      </c>
      <c r="E16" s="16">
        <v>4</v>
      </c>
      <c r="F16" s="16">
        <v>4</v>
      </c>
      <c r="G16" s="11">
        <f>JFinish</f>
        <v>34</v>
      </c>
      <c r="H16" s="11">
        <v>4</v>
      </c>
      <c r="I16" s="11">
        <f>KStart+KTime</f>
        <v>38</v>
      </c>
      <c r="K16" s="9" t="s">
        <v>86</v>
      </c>
      <c r="L16" s="10" t="s">
        <v>13</v>
      </c>
    </row>
    <row r="17" spans="2:12" ht="12.75">
      <c r="B17" s="16" t="s">
        <v>60</v>
      </c>
      <c r="C17" s="16" t="s">
        <v>58</v>
      </c>
      <c r="D17" s="16">
        <v>1</v>
      </c>
      <c r="E17" s="16">
        <v>5.5</v>
      </c>
      <c r="F17" s="16">
        <v>7</v>
      </c>
      <c r="G17" s="11">
        <f>JFinish</f>
        <v>34</v>
      </c>
      <c r="H17" s="17">
        <v>4.5</v>
      </c>
      <c r="I17" s="11">
        <f>LStart+LTime</f>
        <v>38.5</v>
      </c>
      <c r="K17" s="9" t="s">
        <v>87</v>
      </c>
      <c r="L17" s="10" t="s">
        <v>14</v>
      </c>
    </row>
    <row r="18" spans="2:12" ht="12.75">
      <c r="B18" s="16" t="s">
        <v>61</v>
      </c>
      <c r="C18" s="16" t="s">
        <v>56</v>
      </c>
      <c r="D18" s="16">
        <v>1</v>
      </c>
      <c r="E18" s="16">
        <v>2</v>
      </c>
      <c r="F18" s="16">
        <v>3</v>
      </c>
      <c r="G18" s="11">
        <f>HFinish</f>
        <v>41.5</v>
      </c>
      <c r="H18" s="17">
        <v>2</v>
      </c>
      <c r="I18" s="11">
        <f>MStart+MTime</f>
        <v>43.5</v>
      </c>
      <c r="K18" s="9" t="s">
        <v>88</v>
      </c>
      <c r="L18" s="10" t="s">
        <v>15</v>
      </c>
    </row>
    <row r="19" spans="2:12" ht="12.75">
      <c r="B19" s="16" t="s">
        <v>62</v>
      </c>
      <c r="C19" s="16" t="s">
        <v>69</v>
      </c>
      <c r="D19" s="16">
        <v>5</v>
      </c>
      <c r="E19" s="16">
        <v>5.5</v>
      </c>
      <c r="F19" s="16">
        <v>9</v>
      </c>
      <c r="G19" s="11">
        <f>MAX(KFinish,LFinish)</f>
        <v>38.5</v>
      </c>
      <c r="H19" s="17">
        <v>6.5</v>
      </c>
      <c r="I19" s="11">
        <f>NStart+NTime</f>
        <v>45</v>
      </c>
      <c r="K19" s="9" t="s">
        <v>89</v>
      </c>
      <c r="L19" s="10" t="s">
        <v>16</v>
      </c>
    </row>
    <row r="20" spans="2:12" ht="13.5" thickBot="1">
      <c r="B20" s="4"/>
      <c r="C20" s="4"/>
      <c r="D20" s="4"/>
      <c r="E20" s="4"/>
      <c r="F20" s="4"/>
      <c r="G20" s="4"/>
      <c r="H20" s="4"/>
      <c r="I20" s="4"/>
      <c r="K20" s="9" t="s">
        <v>90</v>
      </c>
      <c r="L20" s="10" t="s">
        <v>17</v>
      </c>
    </row>
    <row r="21" spans="2:12" ht="13.5" thickBot="1">
      <c r="B21" s="4"/>
      <c r="C21" s="4"/>
      <c r="D21" s="4"/>
      <c r="E21" s="4"/>
      <c r="F21" s="4"/>
      <c r="G21" s="4"/>
      <c r="H21" s="12" t="s">
        <v>73</v>
      </c>
      <c r="I21" s="18">
        <f>MAX(MFinish,NFinish)</f>
        <v>45</v>
      </c>
      <c r="K21" s="9" t="s">
        <v>91</v>
      </c>
      <c r="L21" s="10" t="s">
        <v>18</v>
      </c>
    </row>
    <row r="22" spans="2:12" ht="12.75">
      <c r="B22" s="4"/>
      <c r="C22" s="4"/>
      <c r="D22" s="13"/>
      <c r="E22" s="4"/>
      <c r="F22" s="4"/>
      <c r="G22" s="4"/>
      <c r="H22" s="4"/>
      <c r="I22" s="4"/>
      <c r="K22" s="9" t="s">
        <v>92</v>
      </c>
      <c r="L22" s="10" t="s">
        <v>19</v>
      </c>
    </row>
    <row r="23" spans="2:12" ht="12.75">
      <c r="B23" s="4"/>
      <c r="C23" s="4"/>
      <c r="D23" s="13"/>
      <c r="E23" s="4"/>
      <c r="F23" s="4"/>
      <c r="G23" s="4"/>
      <c r="H23" s="4"/>
      <c r="I23" s="4"/>
      <c r="K23" s="9" t="s">
        <v>93</v>
      </c>
      <c r="L23" s="10" t="s">
        <v>20</v>
      </c>
    </row>
    <row r="24" spans="11:12" ht="12.75">
      <c r="K24" s="9" t="s">
        <v>94</v>
      </c>
      <c r="L24" s="10" t="s">
        <v>21</v>
      </c>
    </row>
    <row r="25" spans="11:12" ht="12.75">
      <c r="K25" s="9" t="s">
        <v>95</v>
      </c>
      <c r="L25" s="10" t="s">
        <v>22</v>
      </c>
    </row>
    <row r="26" spans="11:12" ht="12.75">
      <c r="K26" s="9" t="s">
        <v>96</v>
      </c>
      <c r="L26" s="10" t="s">
        <v>23</v>
      </c>
    </row>
    <row r="27" spans="11:12" ht="12.75">
      <c r="K27" s="9" t="s">
        <v>97</v>
      </c>
      <c r="L27" s="10" t="s">
        <v>24</v>
      </c>
    </row>
    <row r="28" spans="11:12" ht="12.75">
      <c r="K28" s="9" t="s">
        <v>98</v>
      </c>
      <c r="L28" s="10" t="s">
        <v>25</v>
      </c>
    </row>
    <row r="29" spans="11:12" ht="12.75">
      <c r="K29" s="9" t="s">
        <v>99</v>
      </c>
      <c r="L29" s="10" t="s">
        <v>26</v>
      </c>
    </row>
    <row r="30" spans="11:12" ht="12.75">
      <c r="K30" s="9" t="s">
        <v>100</v>
      </c>
      <c r="L30" s="10" t="s">
        <v>27</v>
      </c>
    </row>
    <row r="31" spans="11:12" ht="12.75">
      <c r="K31" s="9" t="s">
        <v>101</v>
      </c>
      <c r="L31" s="10" t="s">
        <v>28</v>
      </c>
    </row>
    <row r="32" spans="11:12" ht="12.75">
      <c r="K32" s="9" t="s">
        <v>102</v>
      </c>
      <c r="L32" s="10" t="s">
        <v>29</v>
      </c>
    </row>
    <row r="33" spans="11:12" ht="12.75">
      <c r="K33" s="9" t="s">
        <v>103</v>
      </c>
      <c r="L33" s="10" t="s">
        <v>30</v>
      </c>
    </row>
    <row r="34" spans="11:12" ht="12.75">
      <c r="K34" s="9" t="s">
        <v>104</v>
      </c>
      <c r="L34" s="10" t="s">
        <v>31</v>
      </c>
    </row>
    <row r="35" spans="11:12" ht="12.75">
      <c r="K35" s="9" t="s">
        <v>105</v>
      </c>
      <c r="L35" s="10" t="s">
        <v>32</v>
      </c>
    </row>
    <row r="36" spans="11:12" ht="12.75">
      <c r="K36" s="9" t="s">
        <v>106</v>
      </c>
      <c r="L36" s="10" t="s">
        <v>33</v>
      </c>
    </row>
    <row r="37" spans="11:12" ht="12.75">
      <c r="K37" s="9" t="s">
        <v>107</v>
      </c>
      <c r="L37" s="10" t="s">
        <v>34</v>
      </c>
    </row>
    <row r="38" spans="11:12" ht="12.75">
      <c r="K38" s="9" t="s">
        <v>108</v>
      </c>
      <c r="L38" s="10" t="s">
        <v>35</v>
      </c>
    </row>
    <row r="39" spans="11:12" ht="12.75">
      <c r="K39" s="9" t="s">
        <v>109</v>
      </c>
      <c r="L39" s="10" t="s">
        <v>36</v>
      </c>
    </row>
    <row r="40" spans="11:12" ht="12.75">
      <c r="K40" s="9" t="s">
        <v>110</v>
      </c>
      <c r="L40" s="10" t="s">
        <v>37</v>
      </c>
    </row>
    <row r="41" spans="11:12" ht="12.75">
      <c r="K41" s="9" t="s">
        <v>111</v>
      </c>
      <c r="L41" s="10" t="s">
        <v>38</v>
      </c>
    </row>
    <row r="42" spans="11:12" ht="12.75">
      <c r="K42" s="9" t="s">
        <v>112</v>
      </c>
      <c r="L42" s="10" t="s">
        <v>39</v>
      </c>
    </row>
    <row r="43" spans="11:12" ht="12.75">
      <c r="K43" s="9" t="s">
        <v>113</v>
      </c>
      <c r="L43" s="10" t="s">
        <v>40</v>
      </c>
    </row>
    <row r="44" spans="11:12" ht="12.75">
      <c r="K44" s="9" t="s">
        <v>114</v>
      </c>
      <c r="L44" s="10" t="s">
        <v>41</v>
      </c>
    </row>
    <row r="45" spans="11:12" ht="12.75">
      <c r="K45" s="9" t="s">
        <v>115</v>
      </c>
      <c r="L45" s="10" t="s">
        <v>42</v>
      </c>
    </row>
    <row r="46" spans="11:12" ht="13.5" thickBot="1">
      <c r="K46" s="14" t="s">
        <v>0</v>
      </c>
      <c r="L46" s="15" t="s">
        <v>43</v>
      </c>
    </row>
  </sheetData>
  <printOptions gridLines="1" headings="1"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1998-02-04T06:17:58Z</cp:lastPrinted>
  <dcterms:created xsi:type="dcterms:W3CDTF">1998-02-02T07:12:52Z</dcterms:created>
  <dcterms:modified xsi:type="dcterms:W3CDTF">2006-09-21T04:07:07Z</dcterms:modified>
  <cp:category/>
  <cp:version/>
  <cp:contentType/>
  <cp:contentStatus/>
</cp:coreProperties>
</file>